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հավելված" sheetId="1" r:id="rId1"/>
  </sheets>
  <calcPr calcId="125725"/>
</workbook>
</file>

<file path=xl/calcChain.xml><?xml version="1.0" encoding="utf-8"?>
<calcChain xmlns="http://schemas.openxmlformats.org/spreadsheetml/2006/main">
  <c r="B101" i="1"/>
  <c r="G101"/>
  <c r="G100"/>
  <c r="G88"/>
  <c r="G82"/>
  <c r="G73"/>
  <c r="G61"/>
  <c r="G55"/>
  <c r="G47"/>
  <c r="G27"/>
  <c r="G19"/>
</calcChain>
</file>

<file path=xl/sharedStrings.xml><?xml version="1.0" encoding="utf-8"?>
<sst xmlns="http://schemas.openxmlformats.org/spreadsheetml/2006/main" count="337" uniqueCount="193">
  <si>
    <t>NN</t>
  </si>
  <si>
    <t>«Այ լինկ» գաղափարների բաց հարթակ կրթամշակութային ՀԿ</t>
  </si>
  <si>
    <t>«Կամերային երաժշտության ազգային կենտրոն» ՊՈԱԿ</t>
  </si>
  <si>
    <t>Հայկական ավանդական նվագարանների պատրաստման ուսուցման ծրագիր</t>
  </si>
  <si>
    <t>«Մշակութային կրթության աջակցության» հիմնադրամ</t>
  </si>
  <si>
    <t>«Ծիածան» սոցիալական ՀԿ</t>
  </si>
  <si>
    <t>«Երևանի Ալ.Հեքիմյանի անվան երաժշտական դպրոց» ՀՈԱԿ</t>
  </si>
  <si>
    <t>Ց Ա Ն Կ
Հայաստանի Հանրապետության կրթության, գիտության, մշակույթի և սպորտի նախարարության պատվերով իրականացվող մշակութային ծրագրերի մրցույթների արդյունքում հաղթող ճանաչված ծրագրերի, իրականացնող կազմակերպությունների և հատկացվող գումարների</t>
  </si>
  <si>
    <t>«Թատերարվեստի ստեղծագործական նախագծեր և միջոցառումներ»</t>
  </si>
  <si>
    <t>«Մշակութային կրթության ստեղծագործական նախագծեր և միջոցառումներ»</t>
  </si>
  <si>
    <t xml:space="preserve"> «Երաժշտարվեստի և պարարվեստի ստեղծագործական միջոցառումներ»</t>
  </si>
  <si>
    <t>«Կինոարվոստի ստեղծագործական միջոցառումներ»</t>
  </si>
  <si>
    <t>«Տեսարվեստի ստեղծագործական նախագծեր և միջոցառումներ»</t>
  </si>
  <si>
    <t>Ծրագրի դասիչ</t>
  </si>
  <si>
    <t>Ծրագիր</t>
  </si>
  <si>
    <t>Միջոցառում</t>
  </si>
  <si>
    <t xml:space="preserve">Հավելված
Հայաստանի Հանրապետության 
կրթության, գիտության, մշակույթի
և սպորտի նախարարի
«      » «      » 2020 թ.
N       հրամանի
</t>
  </si>
  <si>
    <t>«Սպենդիարյանական վայրերով` Ղրիմից-Հայաստան»</t>
  </si>
  <si>
    <t>«Ա. Սպենդիարյանի տուն-թանգարան» ՊՈԱԿ</t>
  </si>
  <si>
    <t>«ՆՈՐ ԱՆՈՒՆՆԵՐ» պատանի երաժիշտ-կատարողների 10-րդ միջազգային փառատոն</t>
  </si>
  <si>
    <t>«Մշակույթի գործիչների ընկերակցություն» ՀԿ</t>
  </si>
  <si>
    <t>Երևանի և մարզերի երաժշտական և արվեստի դպրոցների փոխգործակցության «Քույր-դպրոցներ» ծրագիր</t>
  </si>
  <si>
    <t>Օկտավա+</t>
  </si>
  <si>
    <t xml:space="preserve">«ՌԵԳԻՈՆ» համայնքների զարգացում հանուն ժողովրդավարության» կենտրոն ՀԿ
</t>
  </si>
  <si>
    <t xml:space="preserve">Ստվերների թատրոն </t>
  </si>
  <si>
    <t>«Սարդարապատի հերոսամարտի հուշահամալիր, հայոց ազգագրության և ազատագրական պայքարի պատմության ազգային թանգարան» ՊՈԱԿ</t>
  </si>
  <si>
    <t>Ջազային արվեստի ինտերակտիվ-կրթական կարճաժամկետ ծրագիր</t>
  </si>
  <si>
    <t>«Այբ Բեն Գիմ» փառատոն</t>
  </si>
  <si>
    <t>«Տերյան մշակութային կենտրոն» ՀԿ</t>
  </si>
  <si>
    <t>Կինոդպրոց առանց սահմանների</t>
  </si>
  <si>
    <t>«Արմֆիլմ ինդուստրի դևելոպմենտ» մշակութային հիմնադրամ</t>
  </si>
  <si>
    <t>Կատարողական արվեստի ապակենտրոնացում և արդիականացում</t>
  </si>
  <si>
    <t>Բալետի 2021» զարգացման հիմնադրամ</t>
  </si>
  <si>
    <t>Հայաստանի ազգային պատկերասրահ» ՊՈԱԿ</t>
  </si>
  <si>
    <t>«ՀՀ երաժշտական, արվեստի, գեղարվեստի, պարարվեստի դպրոցներում ուսումնամեթոդական և գործնական օգնություն,  մանկավարժների դասալսումներ» ծրագիր</t>
  </si>
  <si>
    <t>Մշակութային կրթության աջակցության հիմնադրամ</t>
  </si>
  <si>
    <t>«Հայաստանի Հանրապետությունում տաղանդավոր պատանի երաժիշտ-կատարողների զարգացման, կատարելագործման և խրախուսման նպատակային ծրագիր»</t>
  </si>
  <si>
    <t>«Հարմոնիում» երաժշտական զարգացման կենտրոն» ՀԿ</t>
  </si>
  <si>
    <t>Ջազային արվեստի աջակցման  զարգացման հիմնադրամ</t>
  </si>
  <si>
    <t>‹‹Թանգարանային քվեսթ››</t>
  </si>
  <si>
    <t>ԸՆԴԱՄԵՆԸ</t>
  </si>
  <si>
    <t xml:space="preserve">Ժան-Բատիստ Մոլիեր «Տարտյուֆ կամ խաբեբան» կատակերգություն
</t>
  </si>
  <si>
    <t xml:space="preserve">«Եղեգնաձորի մշակույթի կենտրոն» ՊՈԱԿ </t>
  </si>
  <si>
    <t>Պատանի դերասան</t>
  </si>
  <si>
    <t>«Կրթություն և գործունեություն» սոցիալ- բարեգործական, կրթամշակութային հիմնադրամ</t>
  </si>
  <si>
    <t>«Արմատների զարթոնք»</t>
  </si>
  <si>
    <t>«Հայ միասնության խաչ» բարեգործական մշակութային ՀԿ</t>
  </si>
  <si>
    <t>Քաղաքացիական կրթության բարելավում ինտերակտիվ թատրոնի միջոցով</t>
  </si>
  <si>
    <t>«Փոփոխությունների թատրոն» մշակութային ՀԿ</t>
  </si>
  <si>
    <t xml:space="preserve">«Արմմոնո» մշակութային փառատոն» ՀԿ </t>
  </si>
  <si>
    <t>«Ոսկե ճուտիկ» հյուրախաղերը ՀՀ մարզերով</t>
  </si>
  <si>
    <t>«Երևանի Հովհ. Թումանյանի անվան պետական  թատրոն» ՊՈԱԿ</t>
  </si>
  <si>
    <t>«Արմմոնո» միջազգային թատերական 18-րդ փառատոն</t>
  </si>
  <si>
    <t>«Երևան Ջազ Ֆեստ»</t>
  </si>
  <si>
    <t>«Ջազի հայկական ասոցիացիա» ՀԿ</t>
  </si>
  <si>
    <t>«Սաղսարա» մշակութային, երաժշտական, հետազոտական-վավերագրական նախագիծ</t>
  </si>
  <si>
    <t>«Բալկոն» ստեղծարար մարդկանց ՀԿ</t>
  </si>
  <si>
    <t>Երգեր՝ եղեռնազոհ բանաստեղծների խոսքերով</t>
  </si>
  <si>
    <t>«Նարեկացի» արվեստի միավորում ՀԿ</t>
  </si>
  <si>
    <t xml:space="preserve">«Քառորդ տոն» մշակութային ՀԿ
</t>
  </si>
  <si>
    <t>Երիտասարդ արտիստների օպերային ծրագիր</t>
  </si>
  <si>
    <t>Տաղանդավոր երիտասարդների զարգացման հիմնադրամ</t>
  </si>
  <si>
    <t>«Սիվիլ Արտ» մշակութային ՀԿ</t>
  </si>
  <si>
    <t>«Գյումրինամե»</t>
  </si>
  <si>
    <t>«Երևանի Կոմիտասի անվան պետական կոնսերվատորիա» ՊՈԱԿ</t>
  </si>
  <si>
    <t>«Ուխտագնացություն դեպի Բեթհովեն» մեկամյա երաժշտական փառատոն</t>
  </si>
  <si>
    <t>«Հայաստանի ազգային ֆիլհարմոնիկ նվագախումբ» ՊՈԱԿ</t>
  </si>
  <si>
    <t>Հայաստանի պետական ջազ նվագախմբի համերգային հյուրախաղերը ՀՀ մարզերով</t>
  </si>
  <si>
    <t>«Հայաստանի էստրադային ջազ նվագախումբ» ՊՈԱԿ</t>
  </si>
  <si>
    <t>Ես լսում եմ քեզ</t>
  </si>
  <si>
    <t>«Մշակույթը հանուն ժողովրդավարության» ՀԿ</t>
  </si>
  <si>
    <t>«Սվետոզառ» կրթական ՀԿ</t>
  </si>
  <si>
    <t>Համատեղ համերգ` նվիրված պարի միջազգային օրվան</t>
  </si>
  <si>
    <t>Հայաստանի պարարվեստի «Բարեկամություն պետական համույթ» ՊՈԱԿ</t>
  </si>
  <si>
    <t>Թումանյանի աշխարհը պարային ներկայացման հյուրախաղերը ՀՀ-ում</t>
  </si>
  <si>
    <t>«Վանաձորի Պարարվեստի դպրոց կրթադաստիարակչական ուսումնական հաստատություն» ՀՈԱԿ</t>
  </si>
  <si>
    <t>«Crossroads 2020» միջազգային 4-րդ փառատոն. ժամանակակից երաժշտության օրեր Հայաստանում</t>
  </si>
  <si>
    <t>«Գյումրու ժողովրդական գործիքների նվագախումբ» ՊՈԱԿ</t>
  </si>
  <si>
    <t>«Ռեքվիեմ. ազատիր հոգիները» համերգային նախագիծ՝ նվիրված Հայոց ցեղասպանության հիշատակման 105-ամյա տարելիցին</t>
  </si>
  <si>
    <t>Գ. Դոնիցետի «Դոն Պասկուալե» օպերայի առաջնախաղ</t>
  </si>
  <si>
    <t>«Երևանյան հեռանկարներ» միջազգային երաժշտական փառատոն</t>
  </si>
  <si>
    <t>«Երևանյան հեռանկարներ» միջազգային երաժշտական փառատոն» ՀԿ</t>
  </si>
  <si>
    <t xml:space="preserve">«Օպուս» միջազգային երաժշտական փառատոն
</t>
  </si>
  <si>
    <t>«Արտկոնցեպտ» միջազգային ասոցիացիա» մշակութային ՀԿ</t>
  </si>
  <si>
    <t>Հայաստանի «Դիվիզի» երգչախմբի հյուրախաղեր ՀՀ մարզերում և գալա համերգ Երևանում</t>
  </si>
  <si>
    <t>«Դիվիզի» արվեստների սինթեզ» մշակութային ՀԿ</t>
  </si>
  <si>
    <t>«Կոմիտաս» երգչախմբային միջազգային փառատոն 2020</t>
  </si>
  <si>
    <t>«Կոմիտաս փառատոն» երաժշտական ՀԿ</t>
  </si>
  <si>
    <t>Երգեհոնային երաժշտության միջազգային փառատոն</t>
  </si>
  <si>
    <t>Hay et JAzz. Հայը ջազում, ջազը` բակում</t>
  </si>
  <si>
    <t>«ՄԵԿ ԿԱԴՐ» 18-րդ կարճ ֆիլմերի միջազգային փառատոն</t>
  </si>
  <si>
    <t>«Արվեստի բաց հարթակ» ՀԿ</t>
  </si>
  <si>
    <t>«Ծիրանի ծառ» Ուջանի վավերագրական ֆիլմերի 6-րդ միջազգային փառատոն</t>
  </si>
  <si>
    <t>«Ֆիլմադարան» կինամշակույթի զարգանցման ՀԿ</t>
  </si>
  <si>
    <t>«Հայաստանի կինագետների և լրագրողների ասոցացիա» ՀԿ</t>
  </si>
  <si>
    <t>«Սոսե» միջազգային կինոփառատոն և մրցանակաբաշխություն</t>
  </si>
  <si>
    <t>«ԶԻՍ» մշակույթի կենտրոն ՀԿ</t>
  </si>
  <si>
    <t>Երևանի «Ոսկե Ծիրան» 17-րդ միջազգային կինոփառատոն</t>
  </si>
  <si>
    <t>Կինոյի զարգացման «Ոսկե ծիրան» ՀԿ</t>
  </si>
  <si>
    <t>«Ֆրեսկո» արդի արվեստի և հոգևոր ֆիլմերի միջազգային  փառատոն 2019</t>
  </si>
  <si>
    <r>
      <t xml:space="preserve">«Հոբելյանական աստղերի տեղադրում Ազնավուրի հրապարակում 
</t>
    </r>
    <r>
      <rPr>
        <sz val="8"/>
        <rFont val="GHEA Grapalat"/>
        <family val="3"/>
      </rPr>
      <t>կինոգործիչներ Գրիգորի Մելիք-Ավագյանի 100, Առնոլդ Աղաբաբովի 90, Ռուբեն Գևորգյանցի 75, Հրանտ Մաթևոսյանի 85, Ատոմ Էգոյանի 60-ամյա հոբելյանների առթիվ»</t>
    </r>
  </si>
  <si>
    <t xml:space="preserve">«Սարգիս Մուրադյան» 
մշակութային համնադրամ
</t>
  </si>
  <si>
    <t>«Ժանսեմ. Նվիրված ծննդյան 100-ամյակին»</t>
  </si>
  <si>
    <t>«Հայաստանի ազգային պատկերասրահ» ՊՈԱԿ</t>
  </si>
  <si>
    <t>«Գրքարվեստ և կալիգրաֆիա»</t>
  </si>
  <si>
    <t xml:space="preserve">Բեռլինի Կարմիր Խաչի «Ֆյուր Արմենիեն» ԲՀ հիմնադրամ </t>
  </si>
  <si>
    <t>«Բացահայտենք Ջավախքը» լուսանկարչական արշավ</t>
  </si>
  <si>
    <t xml:space="preserve">«Ջավախքին աջակցություն» 
հիմնադրամ
</t>
  </si>
  <si>
    <t>«Այլ մշակութային նախագծեր և միջոցառումներ»</t>
  </si>
  <si>
    <t>«Արենի Փառատոն» հիմնադրամ</t>
  </si>
  <si>
    <t>Կրթամշակութային ծրագրերի իրականացում ժամանակակից արվեստի և գեղարվետական տպագրության ոլորտներում</t>
  </si>
  <si>
    <t>«Մշակույթների երկխոսություն» ՀԿ</t>
  </si>
  <si>
    <t>«Մշակ» մշակութային լրատվական հեռուստահաղորդաշար</t>
  </si>
  <si>
    <t>«Հայ Արտ» մշակութային ՀԿ</t>
  </si>
  <si>
    <t>«ՀԵՅԲԱՍ» շրջիկ թատերա-երաժշտական միջոցառումներ մարզերում</t>
  </si>
  <si>
    <t>«Տարածաշրջանային հետազոտությունների կենտրոն» հիմնադրամ</t>
  </si>
  <si>
    <t>Յարխուշտայի փառատոն, խորագիրը՝ Զարկֆեստ</t>
  </si>
  <si>
    <t>Ժամանակակից հեքիաթը՝ համայնքաբնակ փոքրիկներին</t>
  </si>
  <si>
    <t>«Երիտասարդական հանրապետություն» սոցիալական ՀԿ</t>
  </si>
  <si>
    <t>«Թատերական Լոռի» 28-րդ միջազգային փառատոն</t>
  </si>
  <si>
    <t>«Հրատ» մշակութային ՀԿ</t>
  </si>
  <si>
    <t>«ԱՐԷ» փառատոն</t>
  </si>
  <si>
    <t>«ԱՐԷ» մշակութային հիմնադրամ</t>
  </si>
  <si>
    <t>«Ոչ նյութական մշակութային ժառանգության նախագծեր և միջոցառումներ»</t>
  </si>
  <si>
    <t>«ՀՀ ոչ նյութական մշակութային Ժառանգություն կայքէջ»</t>
  </si>
  <si>
    <t>«Երիտասարդական ակումբների դաշնություն» ՀԿ</t>
  </si>
  <si>
    <t>Արժևորենք ազգային երաժշտական մշակութային ժառանգությունը Շիրակի մարզում</t>
  </si>
  <si>
    <t xml:space="preserve">«Ծիրանափող» մշակութային, երիտասարդական ՀԿ </t>
  </si>
  <si>
    <t>Տարազներ Ալավերդու հունական համայնքի երգչախմբի համար</t>
  </si>
  <si>
    <t>«Հայաստանի հունական համայնքների միություն» ՀԿ</t>
  </si>
  <si>
    <t>Արար. Ազգային մշակույթի պահպանումը, տարածումը, զարգացումն ու հանրահռչակումը ՀՀ մարզերում</t>
  </si>
  <si>
    <t>«Հովհաննես Շարամբեյանի անվան ժողովրդական ստեղծագործության կենտրոն» ՊՈԱԿ</t>
  </si>
  <si>
    <t>Գեղագրության դասընթաց Գաֆէսճեան արվեստի կենտրոնում</t>
  </si>
  <si>
    <t>«Գաֆէսճեան Թանգարան» հիմնադրամ</t>
  </si>
  <si>
    <t>«Մենք ենք, մեր կարերը» գիտահետազոտական կրթական  նախագիծ</t>
  </si>
  <si>
    <t>«Գրականության հանրահռչակմանն ուղղված նախագծեր և միջոցառումներ»</t>
  </si>
  <si>
    <t>«Հայաստանի գրողների միություն» ՀԿ</t>
  </si>
  <si>
    <t>Միքայէլ Նալբանդեանի գրական ժառանգութիունը (էլեկտրոնային տարբերակ)</t>
  </si>
  <si>
    <t xml:space="preserve">«Հայաստանի ամերիկյան համալսարանի
Հայ մատենագրութեան թուանշանային գրադարան» հիմնադրամ
</t>
  </si>
  <si>
    <t>Հովհաննես Գրիգորյանի 75-ամյակին նվիրված հոբելյանական միջոցառումներ</t>
  </si>
  <si>
    <t>«Հովհաննես Գրիգորյան» ՀԿ</t>
  </si>
  <si>
    <t>Կամուրջ ափերի միջև.սփիւռքահայ գրականության հանրահռչակում</t>
  </si>
  <si>
    <t>«Ակտուալ արվես» ՀԿ</t>
  </si>
  <si>
    <t>«Գրադարակ-Արագածավան»</t>
  </si>
  <si>
    <t>«Գրադարակ» կրթամշակութային ՀԿ</t>
  </si>
  <si>
    <t>«Թանգարանային և գրադարանային ոլորտների նախագծեր և միջոցառումներ»</t>
  </si>
  <si>
    <t xml:space="preserve">Թատրոն թանգարանում. Վաչէ Ատրունու «Մեր թաղի մարդիկ» մանրապատումների մոտիվներով ներկայացում
</t>
  </si>
  <si>
    <t>«Եղիշե Չարենցի անվան գրականության և արվեստի թանգարան» ՊՈԱԿ</t>
  </si>
  <si>
    <t>«Սերգեյ Փարաջանովի թանգարան» ՊՈԱԿ</t>
  </si>
  <si>
    <t>20-րդ դար. Նիկոլայ Նիկողոսյանն ու իր ժամանակակիցները</t>
  </si>
  <si>
    <t xml:space="preserve">Նիկոլայ Նիկողոսյան մշակութային հիմնադրամ </t>
  </si>
  <si>
    <t>«Ալմաստը» փոքրիկների համար</t>
  </si>
  <si>
    <t>«Ալեքսանդր Սպենդիարյանի տուն-թանգարան» ՊՈԱԿ</t>
  </si>
  <si>
    <t>«Հայոց ցեղասպանության թանգարան-ինստիտուտ» հիմնադրամ</t>
  </si>
  <si>
    <t>«Դիլիջանի երկրագիտական թանգարան» ՀՈԱԿ</t>
  </si>
  <si>
    <t xml:space="preserve">«Խորտակված ժամանակների սրբապատկերներ. Կամո Նիգարյանի պաստառային արվեստը, 1970-2000-ականներ»
</t>
  </si>
  <si>
    <t>«Թանգարանների աշխատողների և բարեկամների ասոցիացիա» ՀԿ</t>
  </si>
  <si>
    <t>«Կյանքը նեոլիթում»</t>
  </si>
  <si>
    <t>«Եղեգնաձորի երկրագիտական թանգարան» ՊՈԱԿ</t>
  </si>
  <si>
    <t>«Հարյուրամյա հայկական գրաֆիկա»</t>
  </si>
  <si>
    <t>«Քաղաքային ուսումնասիրությունների կենտրոն» ՀԿ</t>
  </si>
  <si>
    <t>«Կար չկար մի Սայաթ-Նովա կար»</t>
  </si>
  <si>
    <t xml:space="preserve">«Դիլիջանի երկրագիտական թանգարանում «Քաղաքային կենցաղն ու մշակույթը հնագույն ժամանակներից առ այսօր» մշտական ցուցադրության կազմակերպում
</t>
  </si>
  <si>
    <t>Հատկացվող գումարը
(ներառյալ ԱԱՀ-ն)
 (հազ. դրամ)</t>
  </si>
  <si>
    <t>Ստեղծագործական կրթական ծրագրեր և նախագծեր</t>
  </si>
  <si>
    <t>Թատերական ստեղծագործական ծրագրեր և նախագծեր</t>
  </si>
  <si>
    <t>Երաժշտական ստեղծագործական ծրագրեր և նախագծեր</t>
  </si>
  <si>
    <t>Պարարվեստի ստեղծագործական ծրագրեր և նախագծեր</t>
  </si>
  <si>
    <t>Միջազգային և հանրապետական կինոփառատոներ</t>
  </si>
  <si>
    <t>Միջազգային և հանրապետական անհատական և խմբակային ցուցահանդեսների կազմակերպում, կերպարվեստի գործերի ձեռքբերում</t>
  </si>
  <si>
    <t>Ոչ նյութական մշակութային ժառանգության պահպանում,  ժողովրդական ստեղծագործության և արհեստագործության զարգացում, փառատոների կազմակերպում</t>
  </si>
  <si>
    <t xml:space="preserve">Աջակցություն գրականության հանրահռչակմանը </t>
  </si>
  <si>
    <t>Աջակցություն նոր ցուցադրությունների և ցուցահանդեսների կազմակերպմանը, միջոցառումների իրականացմանը,  կադրերի վերապատրաստում</t>
  </si>
  <si>
    <t>Աջակցություն մշակույթին նվիրված հեռուստահաղորդաշարերի իրականացմանը</t>
  </si>
  <si>
    <t>11001
11004</t>
  </si>
  <si>
    <t>Հեղինե</t>
  </si>
  <si>
    <t>Աշխեն</t>
  </si>
  <si>
    <t>Թերեզա</t>
  </si>
  <si>
    <t>Աջակցություն ներառական ծրագրերի իրականացմանը</t>
  </si>
  <si>
    <t>Աջակցություն ազգային փոքրամասնությունների մշակույթի տարածմանը</t>
  </si>
  <si>
    <t>Կարինե</t>
  </si>
  <si>
    <t>Տաթև</t>
  </si>
  <si>
    <t>Արփի</t>
  </si>
  <si>
    <t xml:space="preserve">«Հուսո առագաստ 2020» հեղինակային երգի միջազգային փառատոն
</t>
  </si>
  <si>
    <t>Մշակույթների երկխոսություն</t>
  </si>
  <si>
    <t>Գրքի նվիրաբերում. «Հրանտ Մաթևոսյան» մրցանակ</t>
  </si>
  <si>
    <t>Միջոցառման (ծրագրի) անվանումը</t>
  </si>
  <si>
    <t>Ծրագիրն իրականացնող կազմակերպության անվանումը</t>
  </si>
  <si>
    <t xml:space="preserve">Երաժշտական և արվեստի դպրոցներում ուսումնամեթոդական աշխատանքներ
</t>
  </si>
  <si>
    <t xml:space="preserve">Երաժշտական և արվեստի դպրոցներում ուսումնամեթոդական աշխատանքներ՝ 17176,6 հ. դր.
«Հայաստանի Հանրապետությունում տաղանդավոր պատանի երաժիշտ-կատարողների զարգացման, կատարելագործման և խրախուսման նպատակային ծրագիր»՝ 14879,4 հ. դր. </t>
  </si>
  <si>
    <t>Միջոցառման (ծրագրի) 
բյուջեով նախատեսված ուղղությունը</t>
  </si>
  <si>
    <t xml:space="preserve">«ԻԿՕՄ / ԻՔՄԵՄՕ -ի և Հայաստանում ԻԿՕՄ/ ԻՔԹՕՓ-ի համատեղ միջազգային գիտաժողովների կազմակերպում»
</t>
  </si>
  <si>
    <t xml:space="preserve">«Վերադարձ» խորհրդահայ արվեստագետների ստեղծագործությունների ցուցահանդեսաշար
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</si>
</sst>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0"/>
      <color theme="1"/>
      <name val="GHEA Grapalat"/>
      <family val="3"/>
    </font>
    <font>
      <sz val="12"/>
      <color theme="1"/>
      <name val="Calibri"/>
      <family val="2"/>
      <scheme val="minor"/>
    </font>
    <font>
      <b/>
      <sz val="11"/>
      <color theme="1"/>
      <name val="GHEA Grapalat"/>
      <family val="3"/>
    </font>
    <font>
      <sz val="11"/>
      <color rgb="FFFF0000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sz val="8"/>
      <name val="GHEA Grapalat"/>
      <family val="3"/>
    </font>
    <font>
      <sz val="1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0" xfId="0" applyFont="1"/>
    <xf numFmtId="164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0" fontId="1" fillId="0" borderId="1" xfId="0" applyFont="1" applyBorder="1"/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1"/>
  <sheetViews>
    <sheetView tabSelected="1" topLeftCell="A7" zoomScale="130" zoomScaleNormal="130" workbookViewId="0">
      <selection activeCell="H46" sqref="H46"/>
    </sheetView>
  </sheetViews>
  <sheetFormatPr defaultRowHeight="16.5"/>
  <cols>
    <col min="1" max="1" width="3" style="3" customWidth="1"/>
    <col min="2" max="2" width="5.42578125" style="3" customWidth="1"/>
    <col min="3" max="3" width="10.85546875" style="3" customWidth="1"/>
    <col min="4" max="4" width="11.85546875" style="3" customWidth="1"/>
    <col min="5" max="5" width="40.7109375" style="3" customWidth="1"/>
    <col min="6" max="6" width="39.42578125" style="3" customWidth="1"/>
    <col min="7" max="7" width="16.140625" style="3" customWidth="1"/>
    <col min="8" max="8" width="34.5703125" style="3" customWidth="1"/>
    <col min="9" max="9" width="18.7109375" style="3" hidden="1" customWidth="1"/>
    <col min="10" max="12" width="9.140625" style="3"/>
    <col min="13" max="13" width="9.5703125" style="3" bestFit="1" customWidth="1"/>
    <col min="14" max="16384" width="9.140625" style="3"/>
  </cols>
  <sheetData>
    <row r="1" spans="2:9" ht="3" customHeight="1"/>
    <row r="2" spans="2:9" ht="87.75" customHeight="1">
      <c r="B2" s="30" t="s">
        <v>16</v>
      </c>
      <c r="C2" s="31"/>
      <c r="D2" s="31"/>
      <c r="E2" s="31"/>
      <c r="F2" s="31"/>
      <c r="G2" s="31"/>
      <c r="H2" s="29"/>
    </row>
    <row r="3" spans="2:9" ht="72" customHeight="1">
      <c r="B3" s="22" t="s">
        <v>7</v>
      </c>
      <c r="C3" s="22"/>
      <c r="D3" s="22"/>
      <c r="E3" s="23"/>
      <c r="F3" s="23"/>
      <c r="G3" s="23"/>
      <c r="H3" s="34"/>
    </row>
    <row r="4" spans="2:9" ht="24.75" customHeight="1">
      <c r="B4" s="20" t="s">
        <v>9</v>
      </c>
      <c r="C4" s="20"/>
      <c r="D4" s="20"/>
      <c r="E4" s="21"/>
      <c r="F4" s="21"/>
      <c r="G4" s="21"/>
      <c r="H4" s="34"/>
    </row>
    <row r="5" spans="2:9" ht="29.25" customHeight="1">
      <c r="B5" s="14" t="s">
        <v>0</v>
      </c>
      <c r="C5" s="18" t="s">
        <v>13</v>
      </c>
      <c r="D5" s="19"/>
      <c r="E5" s="14" t="s">
        <v>186</v>
      </c>
      <c r="F5" s="14" t="s">
        <v>187</v>
      </c>
      <c r="G5" s="16" t="s">
        <v>163</v>
      </c>
      <c r="H5" s="14" t="s">
        <v>190</v>
      </c>
    </row>
    <row r="6" spans="2:9" ht="28.5" customHeight="1">
      <c r="B6" s="15"/>
      <c r="C6" s="1" t="s">
        <v>14</v>
      </c>
      <c r="D6" s="1" t="s">
        <v>15</v>
      </c>
      <c r="E6" s="15"/>
      <c r="F6" s="15"/>
      <c r="G6" s="17"/>
      <c r="H6" s="15"/>
    </row>
    <row r="7" spans="2:9" ht="35.25" customHeight="1">
      <c r="B7" s="2">
        <v>1</v>
      </c>
      <c r="C7" s="12">
        <v>1168</v>
      </c>
      <c r="D7" s="12">
        <v>11005</v>
      </c>
      <c r="E7" s="8" t="s">
        <v>17</v>
      </c>
      <c r="F7" s="8" t="s">
        <v>18</v>
      </c>
      <c r="G7" s="4">
        <v>2203.8000000000002</v>
      </c>
      <c r="H7" s="11" t="s">
        <v>164</v>
      </c>
      <c r="I7" s="13" t="s">
        <v>176</v>
      </c>
    </row>
    <row r="8" spans="2:9" ht="55.5" customHeight="1">
      <c r="B8" s="2">
        <v>2</v>
      </c>
      <c r="C8" s="12">
        <v>1168</v>
      </c>
      <c r="D8" s="12">
        <v>11005</v>
      </c>
      <c r="E8" s="8" t="s">
        <v>19</v>
      </c>
      <c r="F8" s="8" t="s">
        <v>20</v>
      </c>
      <c r="G8" s="4">
        <v>5000</v>
      </c>
      <c r="H8" s="11" t="s">
        <v>164</v>
      </c>
      <c r="I8" s="13" t="s">
        <v>176</v>
      </c>
    </row>
    <row r="9" spans="2:9" ht="70.5" customHeight="1">
      <c r="B9" s="2">
        <v>3</v>
      </c>
      <c r="C9" s="12">
        <v>1168</v>
      </c>
      <c r="D9" s="12">
        <v>11005</v>
      </c>
      <c r="E9" s="8" t="s">
        <v>21</v>
      </c>
      <c r="F9" s="8" t="s">
        <v>6</v>
      </c>
      <c r="G9" s="4">
        <v>6000</v>
      </c>
      <c r="H9" s="11" t="s">
        <v>164</v>
      </c>
      <c r="I9" s="13" t="s">
        <v>180</v>
      </c>
    </row>
    <row r="10" spans="2:9" ht="54" customHeight="1">
      <c r="B10" s="2">
        <v>4</v>
      </c>
      <c r="C10" s="12">
        <v>1168</v>
      </c>
      <c r="D10" s="12">
        <v>11005</v>
      </c>
      <c r="E10" s="8" t="s">
        <v>22</v>
      </c>
      <c r="F10" s="8" t="s">
        <v>23</v>
      </c>
      <c r="G10" s="4">
        <v>6500</v>
      </c>
      <c r="H10" s="11" t="s">
        <v>164</v>
      </c>
      <c r="I10" s="13" t="s">
        <v>176</v>
      </c>
    </row>
    <row r="11" spans="2:9" ht="105.75" customHeight="1">
      <c r="B11" s="2">
        <v>5</v>
      </c>
      <c r="C11" s="12">
        <v>1198</v>
      </c>
      <c r="D11" s="12">
        <v>11001</v>
      </c>
      <c r="E11" s="8" t="s">
        <v>34</v>
      </c>
      <c r="F11" s="8" t="s">
        <v>35</v>
      </c>
      <c r="G11" s="4">
        <v>44780</v>
      </c>
      <c r="H11" s="33" t="s">
        <v>188</v>
      </c>
      <c r="I11" s="13" t="s">
        <v>180</v>
      </c>
    </row>
    <row r="12" spans="2:9" ht="128.25" customHeight="1">
      <c r="B12" s="2">
        <v>6</v>
      </c>
      <c r="C12" s="12">
        <v>1198</v>
      </c>
      <c r="D12" s="12" t="s">
        <v>174</v>
      </c>
      <c r="E12" s="8" t="s">
        <v>36</v>
      </c>
      <c r="F12" s="8" t="s">
        <v>37</v>
      </c>
      <c r="G12" s="4">
        <v>32056</v>
      </c>
      <c r="H12" s="33" t="s">
        <v>189</v>
      </c>
      <c r="I12" s="13" t="s">
        <v>180</v>
      </c>
    </row>
    <row r="13" spans="2:9" ht="54.75" customHeight="1">
      <c r="B13" s="2">
        <v>7</v>
      </c>
      <c r="C13" s="12">
        <v>1168</v>
      </c>
      <c r="D13" s="12">
        <v>11005</v>
      </c>
      <c r="E13" s="8" t="s">
        <v>24</v>
      </c>
      <c r="F13" s="8" t="s">
        <v>25</v>
      </c>
      <c r="G13" s="4">
        <v>882</v>
      </c>
      <c r="H13" s="11" t="s">
        <v>164</v>
      </c>
      <c r="I13" s="13" t="s">
        <v>176</v>
      </c>
    </row>
    <row r="14" spans="2:9" ht="53.25" customHeight="1">
      <c r="B14" s="2">
        <v>8</v>
      </c>
      <c r="C14" s="12">
        <v>1168</v>
      </c>
      <c r="D14" s="12">
        <v>11005</v>
      </c>
      <c r="E14" s="8" t="s">
        <v>26</v>
      </c>
      <c r="F14" s="8" t="s">
        <v>38</v>
      </c>
      <c r="G14" s="4">
        <v>4000</v>
      </c>
      <c r="H14" s="11" t="s">
        <v>164</v>
      </c>
      <c r="I14" s="13" t="s">
        <v>176</v>
      </c>
    </row>
    <row r="15" spans="2:9" ht="27">
      <c r="B15" s="2">
        <v>9</v>
      </c>
      <c r="C15" s="12">
        <v>1168</v>
      </c>
      <c r="D15" s="12">
        <v>11005</v>
      </c>
      <c r="E15" s="8" t="s">
        <v>27</v>
      </c>
      <c r="F15" s="8" t="s">
        <v>28</v>
      </c>
      <c r="G15" s="4">
        <v>3500</v>
      </c>
      <c r="H15" s="11" t="s">
        <v>164</v>
      </c>
      <c r="I15" s="13" t="s">
        <v>176</v>
      </c>
    </row>
    <row r="16" spans="2:9" ht="34.5" customHeight="1">
      <c r="B16" s="2">
        <v>10</v>
      </c>
      <c r="C16" s="12">
        <v>1168</v>
      </c>
      <c r="D16" s="12">
        <v>11005</v>
      </c>
      <c r="E16" s="8" t="s">
        <v>29</v>
      </c>
      <c r="F16" s="8" t="s">
        <v>30</v>
      </c>
      <c r="G16" s="4">
        <v>2000</v>
      </c>
      <c r="H16" s="11" t="s">
        <v>164</v>
      </c>
      <c r="I16" s="13" t="s">
        <v>176</v>
      </c>
    </row>
    <row r="17" spans="2:9" ht="34.5" customHeight="1">
      <c r="B17" s="2">
        <v>11</v>
      </c>
      <c r="C17" s="12">
        <v>1168</v>
      </c>
      <c r="D17" s="12">
        <v>11005</v>
      </c>
      <c r="E17" s="8" t="s">
        <v>31</v>
      </c>
      <c r="F17" s="8" t="s">
        <v>32</v>
      </c>
      <c r="G17" s="4">
        <v>4765.2</v>
      </c>
      <c r="H17" s="11" t="s">
        <v>164</v>
      </c>
      <c r="I17" s="13" t="s">
        <v>176</v>
      </c>
    </row>
    <row r="18" spans="2:9" ht="34.5" customHeight="1">
      <c r="B18" s="2">
        <v>12</v>
      </c>
      <c r="C18" s="12">
        <v>1168</v>
      </c>
      <c r="D18" s="12">
        <v>11005</v>
      </c>
      <c r="E18" s="8" t="s">
        <v>39</v>
      </c>
      <c r="F18" s="8" t="s">
        <v>33</v>
      </c>
      <c r="G18" s="4">
        <v>1000</v>
      </c>
      <c r="H18" s="11" t="s">
        <v>164</v>
      </c>
      <c r="I18" s="13" t="s">
        <v>176</v>
      </c>
    </row>
    <row r="19" spans="2:9" ht="23.25" customHeight="1">
      <c r="B19" s="2"/>
      <c r="C19" s="6"/>
      <c r="D19" s="6"/>
      <c r="E19" s="27" t="s">
        <v>40</v>
      </c>
      <c r="F19" s="28"/>
      <c r="G19" s="9">
        <f>G7+G8+G9+G10+G11+G12+G13+G14+G15+G16+G17+G18</f>
        <v>112687</v>
      </c>
      <c r="H19" s="32"/>
    </row>
    <row r="20" spans="2:9" ht="21.75" customHeight="1">
      <c r="B20" s="24" t="s">
        <v>8</v>
      </c>
      <c r="C20" s="25"/>
      <c r="D20" s="25"/>
      <c r="E20" s="25"/>
      <c r="F20" s="25"/>
      <c r="G20" s="26"/>
    </row>
    <row r="21" spans="2:9" ht="42.75" customHeight="1">
      <c r="B21" s="2">
        <v>1</v>
      </c>
      <c r="C21" s="12">
        <v>1168</v>
      </c>
      <c r="D21" s="12">
        <v>11005</v>
      </c>
      <c r="E21" s="8" t="s">
        <v>41</v>
      </c>
      <c r="F21" s="8" t="s">
        <v>42</v>
      </c>
      <c r="G21" s="4">
        <v>1500</v>
      </c>
      <c r="H21" s="11" t="s">
        <v>165</v>
      </c>
      <c r="I21" s="13" t="s">
        <v>177</v>
      </c>
    </row>
    <row r="22" spans="2:9" ht="54" customHeight="1">
      <c r="B22" s="2">
        <v>2</v>
      </c>
      <c r="C22" s="12">
        <v>1168</v>
      </c>
      <c r="D22" s="12">
        <v>11005</v>
      </c>
      <c r="E22" s="8" t="s">
        <v>43</v>
      </c>
      <c r="F22" s="8" t="s">
        <v>44</v>
      </c>
      <c r="G22" s="4">
        <v>1000</v>
      </c>
      <c r="H22" s="11" t="s">
        <v>165</v>
      </c>
      <c r="I22" s="13" t="s">
        <v>177</v>
      </c>
    </row>
    <row r="23" spans="2:9" ht="57.75" customHeight="1">
      <c r="B23" s="2">
        <v>3</v>
      </c>
      <c r="C23" s="12">
        <v>1168</v>
      </c>
      <c r="D23" s="12">
        <v>11005</v>
      </c>
      <c r="E23" s="8" t="s">
        <v>47</v>
      </c>
      <c r="F23" s="8" t="s">
        <v>48</v>
      </c>
      <c r="G23" s="4">
        <v>2000</v>
      </c>
      <c r="H23" s="11" t="s">
        <v>165</v>
      </c>
      <c r="I23" s="13" t="s">
        <v>177</v>
      </c>
    </row>
    <row r="24" spans="2:9" ht="39" customHeight="1">
      <c r="B24" s="2">
        <v>4</v>
      </c>
      <c r="C24" s="12">
        <v>1168</v>
      </c>
      <c r="D24" s="12">
        <v>11005</v>
      </c>
      <c r="E24" s="8" t="s">
        <v>45</v>
      </c>
      <c r="F24" s="8" t="s">
        <v>46</v>
      </c>
      <c r="G24" s="4">
        <v>6000</v>
      </c>
      <c r="H24" s="11" t="s">
        <v>165</v>
      </c>
      <c r="I24" s="13" t="s">
        <v>177</v>
      </c>
    </row>
    <row r="25" spans="2:9" ht="37.5" customHeight="1">
      <c r="B25" s="2">
        <v>5</v>
      </c>
      <c r="C25" s="12">
        <v>1168</v>
      </c>
      <c r="D25" s="12">
        <v>11005</v>
      </c>
      <c r="E25" s="8" t="s">
        <v>52</v>
      </c>
      <c r="F25" s="8" t="s">
        <v>49</v>
      </c>
      <c r="G25" s="4">
        <v>4184.3999999999996</v>
      </c>
      <c r="H25" s="11" t="s">
        <v>165</v>
      </c>
      <c r="I25" s="13" t="s">
        <v>177</v>
      </c>
    </row>
    <row r="26" spans="2:9" ht="41.25" customHeight="1">
      <c r="B26" s="2">
        <v>6</v>
      </c>
      <c r="C26" s="12">
        <v>1168</v>
      </c>
      <c r="D26" s="12">
        <v>11005</v>
      </c>
      <c r="E26" s="8" t="s">
        <v>50</v>
      </c>
      <c r="F26" s="8" t="s">
        <v>51</v>
      </c>
      <c r="G26" s="4">
        <v>2040.8</v>
      </c>
      <c r="H26" s="11" t="s">
        <v>165</v>
      </c>
      <c r="I26" s="13" t="s">
        <v>177</v>
      </c>
    </row>
    <row r="27" spans="2:9" ht="20.25" customHeight="1">
      <c r="B27" s="5"/>
      <c r="C27" s="6"/>
      <c r="D27" s="6"/>
      <c r="E27" s="27" t="s">
        <v>40</v>
      </c>
      <c r="F27" s="28"/>
      <c r="G27" s="9">
        <f>G21+G22+G23+G24+G25+G26</f>
        <v>16725.2</v>
      </c>
      <c r="H27" s="32"/>
    </row>
    <row r="28" spans="2:9" ht="24" customHeight="1">
      <c r="B28" s="24" t="s">
        <v>10</v>
      </c>
      <c r="C28" s="25"/>
      <c r="D28" s="25"/>
      <c r="E28" s="35"/>
      <c r="F28" s="35"/>
      <c r="G28" s="35"/>
      <c r="H28" s="36"/>
    </row>
    <row r="29" spans="2:9" ht="53.25" customHeight="1">
      <c r="B29" s="2">
        <v>1</v>
      </c>
      <c r="C29" s="12">
        <v>1168</v>
      </c>
      <c r="D29" s="12">
        <v>11005</v>
      </c>
      <c r="E29" s="8" t="s">
        <v>76</v>
      </c>
      <c r="F29" s="10" t="s">
        <v>59</v>
      </c>
      <c r="G29" s="4">
        <v>3000</v>
      </c>
      <c r="H29" s="11" t="s">
        <v>166</v>
      </c>
      <c r="I29" s="13" t="s">
        <v>181</v>
      </c>
    </row>
    <row r="30" spans="2:9" ht="37.5" customHeight="1">
      <c r="B30" s="2">
        <v>2</v>
      </c>
      <c r="C30" s="12">
        <v>1168</v>
      </c>
      <c r="D30" s="12">
        <v>11005</v>
      </c>
      <c r="E30" s="8" t="s">
        <v>60</v>
      </c>
      <c r="F30" s="10" t="s">
        <v>61</v>
      </c>
      <c r="G30" s="4">
        <v>4000</v>
      </c>
      <c r="H30" s="11" t="s">
        <v>166</v>
      </c>
      <c r="I30" s="13" t="s">
        <v>181</v>
      </c>
    </row>
    <row r="31" spans="2:9" ht="37.5" customHeight="1">
      <c r="B31" s="2">
        <v>3</v>
      </c>
      <c r="C31" s="12">
        <v>1168</v>
      </c>
      <c r="D31" s="12">
        <v>11005</v>
      </c>
      <c r="E31" s="8" t="s">
        <v>69</v>
      </c>
      <c r="F31" s="10" t="s">
        <v>70</v>
      </c>
      <c r="G31" s="4">
        <v>1000</v>
      </c>
      <c r="H31" s="11" t="s">
        <v>178</v>
      </c>
      <c r="I31" s="13" t="s">
        <v>181</v>
      </c>
    </row>
    <row r="32" spans="2:9" ht="35.25" customHeight="1">
      <c r="B32" s="2">
        <v>4</v>
      </c>
      <c r="C32" s="12">
        <v>1168</v>
      </c>
      <c r="D32" s="12">
        <v>11005</v>
      </c>
      <c r="E32" s="8" t="s">
        <v>183</v>
      </c>
      <c r="F32" s="10" t="s">
        <v>62</v>
      </c>
      <c r="G32" s="4">
        <v>3618.8</v>
      </c>
      <c r="H32" s="11" t="s">
        <v>166</v>
      </c>
      <c r="I32" s="13" t="s">
        <v>181</v>
      </c>
    </row>
    <row r="33" spans="2:9" ht="35.25" customHeight="1">
      <c r="B33" s="2">
        <v>5</v>
      </c>
      <c r="C33" s="12">
        <v>1168</v>
      </c>
      <c r="D33" s="12">
        <v>11005</v>
      </c>
      <c r="E33" s="8" t="s">
        <v>63</v>
      </c>
      <c r="F33" s="10" t="s">
        <v>77</v>
      </c>
      <c r="G33" s="4">
        <v>2000</v>
      </c>
      <c r="H33" s="11" t="s">
        <v>166</v>
      </c>
      <c r="I33" s="13" t="s">
        <v>181</v>
      </c>
    </row>
    <row r="34" spans="2:9" ht="72" customHeight="1">
      <c r="B34" s="2">
        <v>6</v>
      </c>
      <c r="C34" s="12">
        <v>1168</v>
      </c>
      <c r="D34" s="12">
        <v>11005</v>
      </c>
      <c r="E34" s="8" t="s">
        <v>78</v>
      </c>
      <c r="F34" s="10" t="s">
        <v>56</v>
      </c>
      <c r="G34" s="4">
        <v>9189</v>
      </c>
      <c r="H34" s="11" t="s">
        <v>166</v>
      </c>
      <c r="I34" s="13" t="s">
        <v>182</v>
      </c>
    </row>
    <row r="35" spans="2:9" ht="40.5" customHeight="1">
      <c r="B35" s="2">
        <v>7</v>
      </c>
      <c r="C35" s="12">
        <v>1168</v>
      </c>
      <c r="D35" s="12">
        <v>11005</v>
      </c>
      <c r="E35" s="8" t="s">
        <v>79</v>
      </c>
      <c r="F35" s="10" t="s">
        <v>64</v>
      </c>
      <c r="G35" s="4">
        <v>7746</v>
      </c>
      <c r="H35" s="11" t="s">
        <v>166</v>
      </c>
      <c r="I35" s="13" t="s">
        <v>180</v>
      </c>
    </row>
    <row r="36" spans="2:9" ht="54.75" customHeight="1">
      <c r="B36" s="2">
        <v>8</v>
      </c>
      <c r="C36" s="12">
        <v>1168</v>
      </c>
      <c r="D36" s="12">
        <v>11005</v>
      </c>
      <c r="E36" s="8" t="s">
        <v>80</v>
      </c>
      <c r="F36" s="10" t="s">
        <v>81</v>
      </c>
      <c r="G36" s="4">
        <v>60000</v>
      </c>
      <c r="H36" s="11" t="s">
        <v>166</v>
      </c>
      <c r="I36" s="13" t="s">
        <v>180</v>
      </c>
    </row>
    <row r="37" spans="2:9" ht="38.25" customHeight="1">
      <c r="B37" s="2">
        <v>9</v>
      </c>
      <c r="C37" s="12">
        <v>1168</v>
      </c>
      <c r="D37" s="12">
        <v>11005</v>
      </c>
      <c r="E37" s="8" t="s">
        <v>82</v>
      </c>
      <c r="F37" s="10" t="s">
        <v>83</v>
      </c>
      <c r="G37" s="4">
        <v>5000</v>
      </c>
      <c r="H37" s="11" t="s">
        <v>166</v>
      </c>
      <c r="I37" s="13" t="s">
        <v>180</v>
      </c>
    </row>
    <row r="38" spans="2:9" ht="49.5">
      <c r="B38" s="2">
        <v>10</v>
      </c>
      <c r="C38" s="12">
        <v>1168</v>
      </c>
      <c r="D38" s="12">
        <v>11005</v>
      </c>
      <c r="E38" s="8" t="s">
        <v>84</v>
      </c>
      <c r="F38" s="10" t="s">
        <v>85</v>
      </c>
      <c r="G38" s="4">
        <v>1000</v>
      </c>
      <c r="H38" s="11" t="s">
        <v>166</v>
      </c>
      <c r="I38" s="13" t="s">
        <v>181</v>
      </c>
    </row>
    <row r="39" spans="2:9" ht="49.5" customHeight="1">
      <c r="B39" s="2">
        <v>11</v>
      </c>
      <c r="C39" s="12">
        <v>1168</v>
      </c>
      <c r="D39" s="12">
        <v>11005</v>
      </c>
      <c r="E39" s="8" t="s">
        <v>184</v>
      </c>
      <c r="F39" s="10" t="s">
        <v>71</v>
      </c>
      <c r="G39" s="4">
        <v>1200</v>
      </c>
      <c r="H39" s="11" t="s">
        <v>179</v>
      </c>
      <c r="I39" s="13" t="s">
        <v>181</v>
      </c>
    </row>
    <row r="40" spans="2:9" ht="42" customHeight="1">
      <c r="B40" s="2">
        <v>12</v>
      </c>
      <c r="C40" s="12">
        <v>1168</v>
      </c>
      <c r="D40" s="12">
        <v>11005</v>
      </c>
      <c r="E40" s="8" t="s">
        <v>65</v>
      </c>
      <c r="F40" s="10" t="s">
        <v>66</v>
      </c>
      <c r="G40" s="4">
        <v>50000</v>
      </c>
      <c r="H40" s="11" t="s">
        <v>166</v>
      </c>
      <c r="I40" s="13" t="s">
        <v>180</v>
      </c>
    </row>
    <row r="41" spans="2:9" ht="54.75" customHeight="1">
      <c r="B41" s="2">
        <v>13</v>
      </c>
      <c r="C41" s="12">
        <v>1168</v>
      </c>
      <c r="D41" s="12">
        <v>11005</v>
      </c>
      <c r="E41" s="8" t="s">
        <v>67</v>
      </c>
      <c r="F41" s="7" t="s">
        <v>68</v>
      </c>
      <c r="G41" s="4">
        <v>4000</v>
      </c>
      <c r="H41" s="11" t="s">
        <v>166</v>
      </c>
      <c r="I41" s="13" t="s">
        <v>180</v>
      </c>
    </row>
    <row r="42" spans="2:9" ht="41.25" customHeight="1">
      <c r="B42" s="2">
        <v>14</v>
      </c>
      <c r="C42" s="12">
        <v>1168</v>
      </c>
      <c r="D42" s="12">
        <v>11005</v>
      </c>
      <c r="E42" s="8" t="s">
        <v>86</v>
      </c>
      <c r="F42" s="7" t="s">
        <v>87</v>
      </c>
      <c r="G42" s="4">
        <v>7000</v>
      </c>
      <c r="H42" s="11" t="s">
        <v>166</v>
      </c>
      <c r="I42" s="13" t="s">
        <v>180</v>
      </c>
    </row>
    <row r="43" spans="2:9" ht="42" customHeight="1">
      <c r="B43" s="2">
        <v>15</v>
      </c>
      <c r="C43" s="12">
        <v>1168</v>
      </c>
      <c r="D43" s="12">
        <v>11005</v>
      </c>
      <c r="E43" s="8" t="s">
        <v>88</v>
      </c>
      <c r="F43" s="7" t="s">
        <v>2</v>
      </c>
      <c r="G43" s="4">
        <v>8000</v>
      </c>
      <c r="H43" s="11" t="s">
        <v>166</v>
      </c>
      <c r="I43" s="13" t="s">
        <v>180</v>
      </c>
    </row>
    <row r="44" spans="2:9" ht="41.25" customHeight="1">
      <c r="B44" s="2">
        <v>16</v>
      </c>
      <c r="C44" s="12">
        <v>1168</v>
      </c>
      <c r="D44" s="12">
        <v>11005</v>
      </c>
      <c r="E44" s="8" t="s">
        <v>89</v>
      </c>
      <c r="F44" s="7" t="s">
        <v>1</v>
      </c>
      <c r="G44" s="4">
        <v>3000</v>
      </c>
      <c r="H44" s="11" t="s">
        <v>166</v>
      </c>
      <c r="I44" s="13" t="s">
        <v>182</v>
      </c>
    </row>
    <row r="45" spans="2:9" ht="49.5">
      <c r="B45" s="2">
        <v>17</v>
      </c>
      <c r="C45" s="12">
        <v>1168</v>
      </c>
      <c r="D45" s="12">
        <v>11005</v>
      </c>
      <c r="E45" s="8" t="s">
        <v>72</v>
      </c>
      <c r="F45" s="7" t="s">
        <v>73</v>
      </c>
      <c r="G45" s="4">
        <v>3933.6</v>
      </c>
      <c r="H45" s="11" t="s">
        <v>167</v>
      </c>
      <c r="I45" s="13" t="s">
        <v>180</v>
      </c>
    </row>
    <row r="46" spans="2:9" ht="55.5" customHeight="1">
      <c r="B46" s="2">
        <v>18</v>
      </c>
      <c r="C46" s="12">
        <v>1168</v>
      </c>
      <c r="D46" s="12">
        <v>11005</v>
      </c>
      <c r="E46" s="8" t="s">
        <v>74</v>
      </c>
      <c r="F46" s="7" t="s">
        <v>75</v>
      </c>
      <c r="G46" s="4">
        <v>3000</v>
      </c>
      <c r="H46" s="11" t="s">
        <v>167</v>
      </c>
      <c r="I46" s="13" t="s">
        <v>182</v>
      </c>
    </row>
    <row r="47" spans="2:9" ht="24" customHeight="1">
      <c r="B47" s="5"/>
      <c r="C47" s="6"/>
      <c r="D47" s="6"/>
      <c r="E47" s="27" t="s">
        <v>40</v>
      </c>
      <c r="F47" s="28"/>
      <c r="G47" s="9">
        <f>G29+G30+G31+G32+G33+G34+G35+G36+G37+G38+G39+G40+G41+G42+G43+G44+G45+G46</f>
        <v>176687.4</v>
      </c>
      <c r="H47" s="32"/>
    </row>
    <row r="48" spans="2:9" ht="21.75" customHeight="1">
      <c r="B48" s="24" t="s">
        <v>11</v>
      </c>
      <c r="C48" s="25"/>
      <c r="D48" s="25"/>
      <c r="E48" s="35"/>
      <c r="F48" s="35"/>
      <c r="G48" s="35"/>
      <c r="H48" s="36"/>
    </row>
    <row r="49" spans="2:9" ht="42.75" customHeight="1">
      <c r="B49" s="2">
        <v>1</v>
      </c>
      <c r="C49" s="12">
        <v>1056</v>
      </c>
      <c r="D49" s="12">
        <v>11005</v>
      </c>
      <c r="E49" s="8" t="s">
        <v>90</v>
      </c>
      <c r="F49" s="10" t="s">
        <v>91</v>
      </c>
      <c r="G49" s="4">
        <v>6000</v>
      </c>
      <c r="H49" s="11" t="s">
        <v>168</v>
      </c>
      <c r="I49" s="13" t="s">
        <v>182</v>
      </c>
    </row>
    <row r="50" spans="2:9" ht="55.5" customHeight="1">
      <c r="B50" s="2">
        <v>2</v>
      </c>
      <c r="C50" s="12">
        <v>1056</v>
      </c>
      <c r="D50" s="12">
        <v>11005</v>
      </c>
      <c r="E50" s="8" t="s">
        <v>92</v>
      </c>
      <c r="F50" s="10" t="s">
        <v>93</v>
      </c>
      <c r="G50" s="4">
        <v>3000</v>
      </c>
      <c r="H50" s="11" t="s">
        <v>168</v>
      </c>
      <c r="I50" s="13" t="s">
        <v>182</v>
      </c>
    </row>
    <row r="51" spans="2:9" ht="86.25" customHeight="1">
      <c r="B51" s="2">
        <v>3</v>
      </c>
      <c r="C51" s="12">
        <v>1056</v>
      </c>
      <c r="D51" s="12">
        <v>11005</v>
      </c>
      <c r="E51" s="8" t="s">
        <v>100</v>
      </c>
      <c r="F51" s="10" t="s">
        <v>94</v>
      </c>
      <c r="G51" s="4">
        <v>3000</v>
      </c>
      <c r="H51" s="11" t="s">
        <v>168</v>
      </c>
      <c r="I51" s="13" t="s">
        <v>182</v>
      </c>
    </row>
    <row r="52" spans="2:9" ht="39" customHeight="1">
      <c r="B52" s="2">
        <v>4</v>
      </c>
      <c r="C52" s="12">
        <v>1056</v>
      </c>
      <c r="D52" s="12">
        <v>11005</v>
      </c>
      <c r="E52" s="8" t="s">
        <v>95</v>
      </c>
      <c r="F52" s="10" t="s">
        <v>96</v>
      </c>
      <c r="G52" s="4">
        <v>1000</v>
      </c>
      <c r="H52" s="11" t="s">
        <v>168</v>
      </c>
      <c r="I52" s="13" t="s">
        <v>182</v>
      </c>
    </row>
    <row r="53" spans="2:9" ht="39" customHeight="1">
      <c r="B53" s="2">
        <v>5</v>
      </c>
      <c r="C53" s="12">
        <v>1056</v>
      </c>
      <c r="D53" s="12">
        <v>11005</v>
      </c>
      <c r="E53" s="8" t="s">
        <v>97</v>
      </c>
      <c r="F53" s="10" t="s">
        <v>98</v>
      </c>
      <c r="G53" s="4">
        <v>66560</v>
      </c>
      <c r="H53" s="11" t="s">
        <v>168</v>
      </c>
      <c r="I53" s="13" t="s">
        <v>177</v>
      </c>
    </row>
    <row r="54" spans="2:9" ht="42.75" customHeight="1">
      <c r="B54" s="2">
        <v>6</v>
      </c>
      <c r="C54" s="12">
        <v>1056</v>
      </c>
      <c r="D54" s="12">
        <v>11005</v>
      </c>
      <c r="E54" s="8" t="s">
        <v>99</v>
      </c>
      <c r="F54" s="10" t="s">
        <v>5</v>
      </c>
      <c r="G54" s="4">
        <v>18000</v>
      </c>
      <c r="H54" s="11" t="s">
        <v>168</v>
      </c>
      <c r="I54" s="13" t="s">
        <v>182</v>
      </c>
    </row>
    <row r="55" spans="2:9" ht="20.25" customHeight="1">
      <c r="B55" s="5"/>
      <c r="C55" s="6"/>
      <c r="D55" s="6"/>
      <c r="E55" s="27" t="s">
        <v>40</v>
      </c>
      <c r="F55" s="28"/>
      <c r="G55" s="9">
        <f>G49+G50+G51+G52+G53+G54</f>
        <v>97560</v>
      </c>
      <c r="H55" s="32"/>
    </row>
    <row r="56" spans="2:9" ht="22.5" customHeight="1">
      <c r="B56" s="24" t="s">
        <v>12</v>
      </c>
      <c r="C56" s="25"/>
      <c r="D56" s="25"/>
      <c r="E56" s="35"/>
      <c r="F56" s="35"/>
      <c r="G56" s="35"/>
      <c r="H56" s="36"/>
    </row>
    <row r="57" spans="2:9" ht="69" customHeight="1">
      <c r="B57" s="2">
        <v>1</v>
      </c>
      <c r="C57" s="12">
        <v>1168</v>
      </c>
      <c r="D57" s="12">
        <v>11005</v>
      </c>
      <c r="E57" s="10" t="s">
        <v>192</v>
      </c>
      <c r="F57" s="10" t="s">
        <v>101</v>
      </c>
      <c r="G57" s="4">
        <v>2000</v>
      </c>
      <c r="H57" s="11" t="s">
        <v>169</v>
      </c>
      <c r="I57" s="13" t="s">
        <v>181</v>
      </c>
    </row>
    <row r="58" spans="2:9" ht="60" customHeight="1">
      <c r="B58" s="2">
        <v>2</v>
      </c>
      <c r="C58" s="12">
        <v>1168</v>
      </c>
      <c r="D58" s="12">
        <v>11005</v>
      </c>
      <c r="E58" s="10" t="s">
        <v>102</v>
      </c>
      <c r="F58" s="10" t="s">
        <v>103</v>
      </c>
      <c r="G58" s="4">
        <v>4428</v>
      </c>
      <c r="H58" s="11" t="s">
        <v>169</v>
      </c>
      <c r="I58" s="13" t="s">
        <v>181</v>
      </c>
    </row>
    <row r="59" spans="2:9" ht="57" customHeight="1">
      <c r="B59" s="2">
        <v>3</v>
      </c>
      <c r="C59" s="12">
        <v>1168</v>
      </c>
      <c r="D59" s="12">
        <v>11005</v>
      </c>
      <c r="E59" s="10" t="s">
        <v>104</v>
      </c>
      <c r="F59" s="10" t="s">
        <v>105</v>
      </c>
      <c r="G59" s="4">
        <v>1406.2</v>
      </c>
      <c r="H59" s="11" t="s">
        <v>169</v>
      </c>
      <c r="I59" s="13" t="s">
        <v>181</v>
      </c>
    </row>
    <row r="60" spans="2:9" ht="68.25" customHeight="1">
      <c r="B60" s="2">
        <v>4</v>
      </c>
      <c r="C60" s="12">
        <v>1168</v>
      </c>
      <c r="D60" s="12">
        <v>11005</v>
      </c>
      <c r="E60" s="10" t="s">
        <v>106</v>
      </c>
      <c r="F60" s="10" t="s">
        <v>107</v>
      </c>
      <c r="G60" s="4">
        <v>2332.4</v>
      </c>
      <c r="H60" s="11" t="s">
        <v>169</v>
      </c>
      <c r="I60" s="13" t="s">
        <v>181</v>
      </c>
    </row>
    <row r="61" spans="2:9" ht="20.25" customHeight="1">
      <c r="B61" s="5"/>
      <c r="C61" s="6"/>
      <c r="D61" s="6"/>
      <c r="E61" s="27" t="s">
        <v>40</v>
      </c>
      <c r="F61" s="28"/>
      <c r="G61" s="9">
        <f>G57+G58+G59+G60</f>
        <v>10166.6</v>
      </c>
    </row>
    <row r="62" spans="2:9" ht="24" customHeight="1">
      <c r="B62" s="24" t="s">
        <v>108</v>
      </c>
      <c r="C62" s="25"/>
      <c r="D62" s="25"/>
      <c r="E62" s="35"/>
      <c r="F62" s="35"/>
      <c r="G62" s="35"/>
      <c r="H62" s="36"/>
    </row>
    <row r="63" spans="2:9" ht="30.75" customHeight="1">
      <c r="B63" s="2">
        <v>1</v>
      </c>
      <c r="C63" s="12">
        <v>1168</v>
      </c>
      <c r="D63" s="12">
        <v>11005</v>
      </c>
      <c r="E63" s="10" t="s">
        <v>53</v>
      </c>
      <c r="F63" s="10" t="s">
        <v>54</v>
      </c>
      <c r="G63" s="4">
        <v>20000</v>
      </c>
      <c r="H63" s="11" t="s">
        <v>166</v>
      </c>
      <c r="I63" s="13" t="s">
        <v>180</v>
      </c>
    </row>
    <row r="64" spans="2:9" ht="45.75" customHeight="1">
      <c r="B64" s="2">
        <v>2</v>
      </c>
      <c r="C64" s="12">
        <v>1168</v>
      </c>
      <c r="D64" s="12">
        <v>11005</v>
      </c>
      <c r="E64" s="10" t="s">
        <v>112</v>
      </c>
      <c r="F64" s="10" t="s">
        <v>113</v>
      </c>
      <c r="G64" s="4">
        <v>9126</v>
      </c>
      <c r="H64" s="11" t="s">
        <v>173</v>
      </c>
      <c r="I64" s="13" t="s">
        <v>182</v>
      </c>
    </row>
    <row r="65" spans="2:9" ht="55.5" customHeight="1">
      <c r="B65" s="2">
        <v>3</v>
      </c>
      <c r="C65" s="12">
        <v>1168</v>
      </c>
      <c r="D65" s="12">
        <v>11005</v>
      </c>
      <c r="E65" s="10" t="s">
        <v>114</v>
      </c>
      <c r="F65" s="10" t="s">
        <v>115</v>
      </c>
      <c r="G65" s="4">
        <v>5000</v>
      </c>
      <c r="H65" s="11" t="s">
        <v>165</v>
      </c>
      <c r="I65" s="13" t="s">
        <v>177</v>
      </c>
    </row>
    <row r="66" spans="2:9" ht="36.75" customHeight="1">
      <c r="B66" s="2">
        <v>4</v>
      </c>
      <c r="C66" s="12">
        <v>1168</v>
      </c>
      <c r="D66" s="12">
        <v>11005</v>
      </c>
      <c r="E66" s="10" t="s">
        <v>116</v>
      </c>
      <c r="F66" s="10" t="s">
        <v>109</v>
      </c>
      <c r="G66" s="4">
        <v>40000</v>
      </c>
      <c r="H66" s="11" t="s">
        <v>167</v>
      </c>
      <c r="I66" s="13" t="s">
        <v>180</v>
      </c>
    </row>
    <row r="67" spans="2:9" ht="71.25" customHeight="1">
      <c r="B67" s="2">
        <v>5</v>
      </c>
      <c r="C67" s="12">
        <v>1075</v>
      </c>
      <c r="D67" s="12">
        <v>11005</v>
      </c>
      <c r="E67" s="10" t="s">
        <v>117</v>
      </c>
      <c r="F67" s="10" t="s">
        <v>118</v>
      </c>
      <c r="G67" s="4">
        <v>3000</v>
      </c>
      <c r="H67" s="11" t="s">
        <v>170</v>
      </c>
      <c r="I67" s="13" t="s">
        <v>175</v>
      </c>
    </row>
    <row r="68" spans="2:9" ht="49.5">
      <c r="B68" s="2">
        <v>6</v>
      </c>
      <c r="C68" s="12">
        <v>1168</v>
      </c>
      <c r="D68" s="12">
        <v>11005</v>
      </c>
      <c r="E68" s="10" t="s">
        <v>55</v>
      </c>
      <c r="F68" s="10" t="s">
        <v>56</v>
      </c>
      <c r="G68" s="4">
        <v>10000</v>
      </c>
      <c r="H68" s="11" t="s">
        <v>166</v>
      </c>
      <c r="I68" s="13" t="s">
        <v>182</v>
      </c>
    </row>
    <row r="69" spans="2:9" ht="39" customHeight="1">
      <c r="B69" s="2">
        <v>7</v>
      </c>
      <c r="C69" s="12">
        <v>1168</v>
      </c>
      <c r="D69" s="12">
        <v>11005</v>
      </c>
      <c r="E69" s="10" t="s">
        <v>119</v>
      </c>
      <c r="F69" s="10" t="s">
        <v>120</v>
      </c>
      <c r="G69" s="4">
        <v>7463</v>
      </c>
      <c r="H69" s="11" t="s">
        <v>165</v>
      </c>
      <c r="I69" s="13" t="s">
        <v>177</v>
      </c>
    </row>
    <row r="70" spans="2:9" ht="39" customHeight="1">
      <c r="B70" s="2">
        <v>8</v>
      </c>
      <c r="C70" s="12">
        <v>1168</v>
      </c>
      <c r="D70" s="12">
        <v>11005</v>
      </c>
      <c r="E70" s="10" t="s">
        <v>121</v>
      </c>
      <c r="F70" s="10" t="s">
        <v>122</v>
      </c>
      <c r="G70" s="4">
        <v>4000</v>
      </c>
      <c r="H70" s="11" t="s">
        <v>166</v>
      </c>
      <c r="I70" s="13" t="s">
        <v>182</v>
      </c>
    </row>
    <row r="71" spans="2:9" ht="33">
      <c r="B71" s="2">
        <v>9</v>
      </c>
      <c r="C71" s="12">
        <v>1168</v>
      </c>
      <c r="D71" s="12">
        <v>11005</v>
      </c>
      <c r="E71" s="10" t="s">
        <v>57</v>
      </c>
      <c r="F71" s="10" t="s">
        <v>58</v>
      </c>
      <c r="G71" s="4">
        <v>1000</v>
      </c>
      <c r="H71" s="11" t="s">
        <v>166</v>
      </c>
      <c r="I71" s="13" t="s">
        <v>181</v>
      </c>
    </row>
    <row r="72" spans="2:9" ht="69" customHeight="1">
      <c r="B72" s="2">
        <v>10</v>
      </c>
      <c r="C72" s="12">
        <v>1168</v>
      </c>
      <c r="D72" s="12">
        <v>11005</v>
      </c>
      <c r="E72" s="10" t="s">
        <v>110</v>
      </c>
      <c r="F72" s="10" t="s">
        <v>111</v>
      </c>
      <c r="G72" s="4">
        <v>4000</v>
      </c>
      <c r="H72" s="11" t="s">
        <v>169</v>
      </c>
      <c r="I72" s="13" t="s">
        <v>181</v>
      </c>
    </row>
    <row r="73" spans="2:9">
      <c r="B73" s="5"/>
      <c r="C73" s="6"/>
      <c r="D73" s="6"/>
      <c r="E73" s="27" t="s">
        <v>40</v>
      </c>
      <c r="F73" s="28"/>
      <c r="G73" s="9">
        <f>G63+G64+G65+G66+G67+G68+G69+G70+G71+G72</f>
        <v>103589</v>
      </c>
    </row>
    <row r="74" spans="2:9" ht="20.25" customHeight="1">
      <c r="B74" s="24" t="s">
        <v>123</v>
      </c>
      <c r="C74" s="25"/>
      <c r="D74" s="25"/>
      <c r="E74" s="35"/>
      <c r="F74" s="35"/>
      <c r="G74" s="35"/>
      <c r="H74" s="36"/>
    </row>
    <row r="75" spans="2:9" ht="67.5">
      <c r="B75" s="2">
        <v>1</v>
      </c>
      <c r="C75" s="12">
        <v>1075</v>
      </c>
      <c r="D75" s="12">
        <v>11005</v>
      </c>
      <c r="E75" s="10" t="s">
        <v>124</v>
      </c>
      <c r="F75" s="10" t="s">
        <v>125</v>
      </c>
      <c r="G75" s="4">
        <v>1930.8</v>
      </c>
      <c r="H75" s="11" t="s">
        <v>170</v>
      </c>
      <c r="I75" s="13" t="s">
        <v>175</v>
      </c>
    </row>
    <row r="76" spans="2:9" ht="67.5">
      <c r="B76" s="2">
        <v>2</v>
      </c>
      <c r="C76" s="12">
        <v>1075</v>
      </c>
      <c r="D76" s="12">
        <v>11005</v>
      </c>
      <c r="E76" s="10" t="s">
        <v>3</v>
      </c>
      <c r="F76" s="10" t="s">
        <v>4</v>
      </c>
      <c r="G76" s="4">
        <v>2700</v>
      </c>
      <c r="H76" s="11" t="s">
        <v>170</v>
      </c>
      <c r="I76" s="13" t="s">
        <v>175</v>
      </c>
    </row>
    <row r="77" spans="2:9" ht="67.5">
      <c r="B77" s="2">
        <v>3</v>
      </c>
      <c r="C77" s="12">
        <v>1075</v>
      </c>
      <c r="D77" s="12">
        <v>11005</v>
      </c>
      <c r="E77" s="10" t="s">
        <v>126</v>
      </c>
      <c r="F77" s="10" t="s">
        <v>127</v>
      </c>
      <c r="G77" s="4">
        <v>3400</v>
      </c>
      <c r="H77" s="11" t="s">
        <v>170</v>
      </c>
      <c r="I77" s="13" t="s">
        <v>175</v>
      </c>
    </row>
    <row r="78" spans="2:9" ht="71.25" customHeight="1">
      <c r="B78" s="2">
        <v>4</v>
      </c>
      <c r="C78" s="12">
        <v>1075</v>
      </c>
      <c r="D78" s="12">
        <v>11005</v>
      </c>
      <c r="E78" s="10" t="s">
        <v>128</v>
      </c>
      <c r="F78" s="10" t="s">
        <v>129</v>
      </c>
      <c r="G78" s="4">
        <v>780</v>
      </c>
      <c r="H78" s="11" t="s">
        <v>170</v>
      </c>
      <c r="I78" s="13" t="s">
        <v>175</v>
      </c>
    </row>
    <row r="79" spans="2:9" ht="67.5">
      <c r="B79" s="2">
        <v>5</v>
      </c>
      <c r="C79" s="12">
        <v>1075</v>
      </c>
      <c r="D79" s="12">
        <v>11005</v>
      </c>
      <c r="E79" s="10" t="s">
        <v>130</v>
      </c>
      <c r="F79" s="10" t="s">
        <v>131</v>
      </c>
      <c r="G79" s="4">
        <v>3000</v>
      </c>
      <c r="H79" s="11" t="s">
        <v>170</v>
      </c>
      <c r="I79" s="13" t="s">
        <v>175</v>
      </c>
    </row>
    <row r="80" spans="2:9" ht="71.25" customHeight="1">
      <c r="B80" s="2">
        <v>6</v>
      </c>
      <c r="C80" s="12">
        <v>1075</v>
      </c>
      <c r="D80" s="12">
        <v>11005</v>
      </c>
      <c r="E80" s="10" t="s">
        <v>132</v>
      </c>
      <c r="F80" s="10" t="s">
        <v>133</v>
      </c>
      <c r="G80" s="4">
        <v>1768</v>
      </c>
      <c r="H80" s="11" t="s">
        <v>170</v>
      </c>
      <c r="I80" s="13" t="s">
        <v>175</v>
      </c>
    </row>
    <row r="81" spans="2:9" ht="74.25" customHeight="1">
      <c r="B81" s="2">
        <v>7</v>
      </c>
      <c r="C81" s="12">
        <v>1075</v>
      </c>
      <c r="D81" s="12">
        <v>11005</v>
      </c>
      <c r="E81" s="10" t="s">
        <v>134</v>
      </c>
      <c r="F81" s="10" t="s">
        <v>28</v>
      </c>
      <c r="G81" s="4">
        <v>2500</v>
      </c>
      <c r="H81" s="11" t="s">
        <v>170</v>
      </c>
      <c r="I81" s="13" t="s">
        <v>175</v>
      </c>
    </row>
    <row r="82" spans="2:9">
      <c r="B82" s="5"/>
      <c r="C82" s="6"/>
      <c r="D82" s="6"/>
      <c r="E82" s="27" t="s">
        <v>40</v>
      </c>
      <c r="F82" s="28"/>
      <c r="G82" s="9">
        <f>G75+G76+G77+G78+G79+G80+G81</f>
        <v>16078.8</v>
      </c>
    </row>
    <row r="83" spans="2:9" ht="19.5" customHeight="1">
      <c r="B83" s="24" t="s">
        <v>135</v>
      </c>
      <c r="C83" s="25"/>
      <c r="D83" s="25"/>
      <c r="E83" s="35"/>
      <c r="F83" s="35"/>
      <c r="G83" s="35"/>
      <c r="H83" s="36"/>
    </row>
    <row r="84" spans="2:9" ht="87" customHeight="1">
      <c r="B84" s="2">
        <v>1</v>
      </c>
      <c r="C84" s="12">
        <v>1124</v>
      </c>
      <c r="D84" s="12">
        <v>11005</v>
      </c>
      <c r="E84" s="10" t="s">
        <v>137</v>
      </c>
      <c r="F84" s="10" t="s">
        <v>138</v>
      </c>
      <c r="G84" s="4">
        <v>6507.5</v>
      </c>
      <c r="H84" s="11" t="s">
        <v>171</v>
      </c>
      <c r="I84" s="13" t="s">
        <v>176</v>
      </c>
    </row>
    <row r="85" spans="2:9" ht="33">
      <c r="B85" s="2">
        <v>2</v>
      </c>
      <c r="C85" s="12">
        <v>1124</v>
      </c>
      <c r="D85" s="12">
        <v>11005</v>
      </c>
      <c r="E85" s="10" t="s">
        <v>185</v>
      </c>
      <c r="F85" s="10" t="s">
        <v>136</v>
      </c>
      <c r="G85" s="4">
        <v>576</v>
      </c>
      <c r="H85" s="11" t="s">
        <v>171</v>
      </c>
      <c r="I85" s="13" t="s">
        <v>176</v>
      </c>
    </row>
    <row r="86" spans="2:9" ht="33" customHeight="1">
      <c r="B86" s="2">
        <v>3</v>
      </c>
      <c r="C86" s="12">
        <v>1124</v>
      </c>
      <c r="D86" s="12">
        <v>11005</v>
      </c>
      <c r="E86" s="10" t="s">
        <v>141</v>
      </c>
      <c r="F86" s="10" t="s">
        <v>142</v>
      </c>
      <c r="G86" s="4">
        <v>3000</v>
      </c>
      <c r="H86" s="11" t="s">
        <v>171</v>
      </c>
      <c r="I86" s="13" t="s">
        <v>176</v>
      </c>
    </row>
    <row r="87" spans="2:9" ht="49.5">
      <c r="B87" s="2">
        <v>4</v>
      </c>
      <c r="C87" s="12">
        <v>1124</v>
      </c>
      <c r="D87" s="12">
        <v>11005</v>
      </c>
      <c r="E87" s="10" t="s">
        <v>139</v>
      </c>
      <c r="F87" s="10" t="s">
        <v>140</v>
      </c>
      <c r="G87" s="4">
        <v>2280</v>
      </c>
      <c r="H87" s="11" t="s">
        <v>171</v>
      </c>
      <c r="I87" s="13" t="s">
        <v>176</v>
      </c>
    </row>
    <row r="88" spans="2:9">
      <c r="B88" s="5"/>
      <c r="C88" s="6"/>
      <c r="D88" s="6"/>
      <c r="E88" s="27" t="s">
        <v>40</v>
      </c>
      <c r="F88" s="28"/>
      <c r="G88" s="9">
        <f>G84+G85+G86+G87</f>
        <v>12363.5</v>
      </c>
      <c r="H88" s="32"/>
    </row>
    <row r="89" spans="2:9" ht="21.75" customHeight="1">
      <c r="B89" s="20" t="s">
        <v>145</v>
      </c>
      <c r="C89" s="20"/>
      <c r="D89" s="20"/>
      <c r="E89" s="20"/>
      <c r="F89" s="20"/>
      <c r="G89" s="20"/>
      <c r="H89" s="34"/>
    </row>
    <row r="90" spans="2:9" ht="67.5">
      <c r="B90" s="2">
        <v>1</v>
      </c>
      <c r="C90" s="12">
        <v>1075</v>
      </c>
      <c r="D90" s="12">
        <v>11004</v>
      </c>
      <c r="E90" s="10" t="s">
        <v>161</v>
      </c>
      <c r="F90" s="10" t="s">
        <v>148</v>
      </c>
      <c r="G90" s="4">
        <v>886.8</v>
      </c>
      <c r="H90" s="11" t="s">
        <v>172</v>
      </c>
      <c r="I90" s="13" t="s">
        <v>175</v>
      </c>
    </row>
    <row r="91" spans="2:9" ht="32.25" customHeight="1">
      <c r="B91" s="2">
        <v>2</v>
      </c>
      <c r="C91" s="12">
        <v>1124</v>
      </c>
      <c r="D91" s="12">
        <v>11005</v>
      </c>
      <c r="E91" s="10" t="s">
        <v>143</v>
      </c>
      <c r="F91" s="10" t="s">
        <v>144</v>
      </c>
      <c r="G91" s="4">
        <v>4968</v>
      </c>
      <c r="H91" s="11" t="s">
        <v>171</v>
      </c>
      <c r="I91" s="13" t="s">
        <v>175</v>
      </c>
    </row>
    <row r="92" spans="2:9" ht="55.5" customHeight="1">
      <c r="B92" s="2">
        <v>3</v>
      </c>
      <c r="C92" s="12">
        <v>1075</v>
      </c>
      <c r="D92" s="12">
        <v>11004</v>
      </c>
      <c r="E92" s="10" t="s">
        <v>157</v>
      </c>
      <c r="F92" s="10" t="s">
        <v>158</v>
      </c>
      <c r="G92" s="4">
        <v>1734</v>
      </c>
      <c r="H92" s="11" t="s">
        <v>172</v>
      </c>
      <c r="I92" s="13" t="s">
        <v>176</v>
      </c>
    </row>
    <row r="93" spans="2:9" ht="59.25" customHeight="1">
      <c r="B93" s="2">
        <v>4</v>
      </c>
      <c r="C93" s="12">
        <v>1075</v>
      </c>
      <c r="D93" s="12">
        <v>11004</v>
      </c>
      <c r="E93" s="10" t="s">
        <v>159</v>
      </c>
      <c r="F93" s="10" t="s">
        <v>160</v>
      </c>
      <c r="G93" s="4">
        <v>2800</v>
      </c>
      <c r="H93" s="11" t="s">
        <v>172</v>
      </c>
      <c r="I93" s="13" t="s">
        <v>175</v>
      </c>
    </row>
    <row r="94" spans="2:9" ht="69.75" customHeight="1">
      <c r="B94" s="2">
        <v>5</v>
      </c>
      <c r="C94" s="12">
        <v>1075</v>
      </c>
      <c r="D94" s="12">
        <v>11004</v>
      </c>
      <c r="E94" s="10" t="s">
        <v>155</v>
      </c>
      <c r="F94" s="10" t="s">
        <v>156</v>
      </c>
      <c r="G94" s="4">
        <v>2500</v>
      </c>
      <c r="H94" s="11" t="s">
        <v>172</v>
      </c>
      <c r="I94" s="13" t="s">
        <v>175</v>
      </c>
    </row>
    <row r="95" spans="2:9" ht="87.75" customHeight="1">
      <c r="B95" s="2">
        <v>6</v>
      </c>
      <c r="C95" s="12">
        <v>1075</v>
      </c>
      <c r="D95" s="12">
        <v>11004</v>
      </c>
      <c r="E95" s="10" t="s">
        <v>162</v>
      </c>
      <c r="F95" s="10" t="s">
        <v>154</v>
      </c>
      <c r="G95" s="4">
        <v>2500</v>
      </c>
      <c r="H95" s="11" t="s">
        <v>172</v>
      </c>
      <c r="I95" s="13" t="s">
        <v>175</v>
      </c>
    </row>
    <row r="96" spans="2:9" ht="69.75" customHeight="1">
      <c r="B96" s="2">
        <v>7</v>
      </c>
      <c r="C96" s="12">
        <v>1075</v>
      </c>
      <c r="D96" s="12">
        <v>11004</v>
      </c>
      <c r="E96" s="10" t="s">
        <v>191</v>
      </c>
      <c r="F96" s="10" t="s">
        <v>153</v>
      </c>
      <c r="G96" s="4">
        <v>8400</v>
      </c>
      <c r="H96" s="11" t="s">
        <v>172</v>
      </c>
      <c r="I96" s="13" t="s">
        <v>175</v>
      </c>
    </row>
    <row r="97" spans="2:9" ht="56.25" customHeight="1">
      <c r="B97" s="2">
        <v>8</v>
      </c>
      <c r="C97" s="12">
        <v>1075</v>
      </c>
      <c r="D97" s="12">
        <v>11004</v>
      </c>
      <c r="E97" s="10" t="s">
        <v>151</v>
      </c>
      <c r="F97" s="10" t="s">
        <v>152</v>
      </c>
      <c r="G97" s="4">
        <v>838.2</v>
      </c>
      <c r="H97" s="11" t="s">
        <v>172</v>
      </c>
      <c r="I97" s="13" t="s">
        <v>175</v>
      </c>
    </row>
    <row r="98" spans="2:9" ht="54.75" customHeight="1">
      <c r="B98" s="2">
        <v>9</v>
      </c>
      <c r="C98" s="12">
        <v>1075</v>
      </c>
      <c r="D98" s="12">
        <v>11004</v>
      </c>
      <c r="E98" s="10" t="s">
        <v>149</v>
      </c>
      <c r="F98" s="10" t="s">
        <v>150</v>
      </c>
      <c r="G98" s="4">
        <v>2500</v>
      </c>
      <c r="H98" s="11" t="s">
        <v>172</v>
      </c>
      <c r="I98" s="13" t="s">
        <v>175</v>
      </c>
    </row>
    <row r="99" spans="2:9" ht="71.25" customHeight="1">
      <c r="B99" s="2">
        <v>10</v>
      </c>
      <c r="C99" s="12">
        <v>1075</v>
      </c>
      <c r="D99" s="12">
        <v>11004</v>
      </c>
      <c r="E99" s="10" t="s">
        <v>146</v>
      </c>
      <c r="F99" s="10" t="s">
        <v>147</v>
      </c>
      <c r="G99" s="4">
        <v>900</v>
      </c>
      <c r="H99" s="11" t="s">
        <v>172</v>
      </c>
      <c r="I99" s="13" t="s">
        <v>175</v>
      </c>
    </row>
    <row r="100" spans="2:9">
      <c r="B100" s="5"/>
      <c r="C100" s="6"/>
      <c r="D100" s="6"/>
      <c r="E100" s="27" t="s">
        <v>40</v>
      </c>
      <c r="F100" s="28"/>
      <c r="G100" s="9">
        <f>G90+G91+G92+G93+G94+G95+G96+G97+G98+G99</f>
        <v>28027</v>
      </c>
      <c r="H100" s="32"/>
    </row>
    <row r="101" spans="2:9" hidden="1">
      <c r="B101" s="9">
        <f>B18+B26+B46+B54+B60+B72+B81+B87+B99</f>
        <v>77</v>
      </c>
      <c r="G101" s="9">
        <f>G19+G27+G47+G55+G61+G73+G82+G88+G100</f>
        <v>573884.5</v>
      </c>
    </row>
  </sheetData>
  <mergeCells count="26">
    <mergeCell ref="E88:F88"/>
    <mergeCell ref="E100:F100"/>
    <mergeCell ref="E61:F61"/>
    <mergeCell ref="E73:F73"/>
    <mergeCell ref="E82:F82"/>
    <mergeCell ref="B62:H62"/>
    <mergeCell ref="B74:H74"/>
    <mergeCell ref="B83:H83"/>
    <mergeCell ref="B89:H89"/>
    <mergeCell ref="B20:G20"/>
    <mergeCell ref="E19:F19"/>
    <mergeCell ref="E27:F27"/>
    <mergeCell ref="E47:F47"/>
    <mergeCell ref="E55:F55"/>
    <mergeCell ref="B3:H3"/>
    <mergeCell ref="B4:H4"/>
    <mergeCell ref="H5:H6"/>
    <mergeCell ref="B28:H28"/>
    <mergeCell ref="B48:H48"/>
    <mergeCell ref="B56:H56"/>
    <mergeCell ref="B5:B6"/>
    <mergeCell ref="E5:E6"/>
    <mergeCell ref="F5:F6"/>
    <mergeCell ref="G5:G6"/>
    <mergeCell ref="C5:D5"/>
    <mergeCell ref="B2:H2"/>
  </mergeCells>
  <pageMargins left="0.16" right="0.16" top="0.23" bottom="0.16" header="0.3" footer="0.16"/>
  <pageSetup scale="75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հավելված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https://mul-edu.gov.am/tasks/docs/attachment.php?id=330002&amp;fn=havelvac.xlsx&amp;out=1&amp;token=</cp:keywords>
</cp:coreProperties>
</file>